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Lähetustaotluse vorm" sheetId="1" r:id="rId1"/>
  </sheets>
  <definedNames>
    <definedName name="_xlnm.Print_Area" localSheetId="0">'Lähetustaotluse vorm'!$A$1:$H$57</definedName>
  </definedNames>
  <calcPr fullCalcOnLoad="1"/>
</workbook>
</file>

<file path=xl/sharedStrings.xml><?xml version="1.0" encoding="utf-8"?>
<sst xmlns="http://schemas.openxmlformats.org/spreadsheetml/2006/main" count="46" uniqueCount="46">
  <si>
    <t>Eesti Kennelliit</t>
  </si>
  <si>
    <t>Lähetuse taotlus</t>
  </si>
  <si>
    <t>Agility</t>
  </si>
  <si>
    <t>Tuisu 2A, Tallinn, Eesti</t>
  </si>
  <si>
    <t>Lähetuse aruanne</t>
  </si>
  <si>
    <t>Sõnakuulekus</t>
  </si>
  <si>
    <t>IPO</t>
  </si>
  <si>
    <t>Lähetuse vorm</t>
  </si>
  <si>
    <t>KK</t>
  </si>
  <si>
    <t>Pääste/Veepääaste</t>
  </si>
  <si>
    <t>ÜLD</t>
  </si>
  <si>
    <t>Lähetuse andmed</t>
  </si>
  <si>
    <t>Allüksus</t>
  </si>
  <si>
    <t>EKL-KKK</t>
  </si>
  <si>
    <t>Koolitusala</t>
  </si>
  <si>
    <t>AG</t>
  </si>
  <si>
    <t>Vastutav isik</t>
  </si>
  <si>
    <t xml:space="preserve">Tel nr </t>
  </si>
  <si>
    <t>E-post</t>
  </si>
  <si>
    <t>Hüvitise saaja</t>
  </si>
  <si>
    <t>Pank</t>
  </si>
  <si>
    <t>Arveldusarve</t>
  </si>
  <si>
    <t>Alguskuupäev</t>
  </si>
  <si>
    <t>Lõppkuupäev</t>
  </si>
  <si>
    <t>Sihtkoht</t>
  </si>
  <si>
    <t>Eesmärk</t>
  </si>
  <si>
    <t>Lähetuse kulud</t>
  </si>
  <si>
    <t>Vorm 1</t>
  </si>
  <si>
    <t>Vorm 2</t>
  </si>
  <si>
    <t>nr</t>
  </si>
  <si>
    <t>Kulu nimetus</t>
  </si>
  <si>
    <t>Lisa nr</t>
  </si>
  <si>
    <t>Planeeritud kulu</t>
  </si>
  <si>
    <t>Saadud avanss</t>
  </si>
  <si>
    <t>Tegelik kulu</t>
  </si>
  <si>
    <t>Ülekulu (-) alakulu (+)</t>
  </si>
  <si>
    <t>Osavõtutasud</t>
  </si>
  <si>
    <t>Päevarahad</t>
  </si>
  <si>
    <t>Muud / täiendavad kulud</t>
  </si>
  <si>
    <t>KOKKU</t>
  </si>
  <si>
    <t>EUR</t>
  </si>
  <si>
    <t>Kinnitan, et lähetuse kulusid ei hüvita ükski teine institutsioon.</t>
  </si>
  <si>
    <t>Kinnitan, et olen tutvunud dokumendiga 11-04 ja nõustun selle tingimustega.</t>
  </si>
  <si>
    <t>Lugupidamisega,</t>
  </si>
  <si>
    <t>LISAD: kulu tõendavad dokumendid loetleda ja nummerdada “Lähetuse kulude” nimekirjas (eraldi veerg).</t>
  </si>
  <si>
    <t>Skaneerida sisse ja allkirjastada koos Lähetuse aruandega.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</si>
</sst>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#,##0.00"/>
  </numFmts>
  <fonts count="8">
    <font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.5"/>
      <color indexed="63"/>
      <name val="DejaVu Sans"/>
      <family val="2"/>
    </font>
    <font>
      <sz val="10.5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22"/>
      </right>
      <top style="hair">
        <color indexed="8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8"/>
      </top>
      <bottom style="hair">
        <color indexed="22"/>
      </bottom>
    </border>
    <border>
      <left style="hair">
        <color indexed="22"/>
      </left>
      <right style="thin">
        <color indexed="8"/>
      </right>
      <top style="hair">
        <color indexed="8"/>
      </top>
      <bottom style="hair">
        <color indexed="22"/>
      </bottom>
    </border>
    <border>
      <left style="thin">
        <color indexed="8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0" borderId="1" applyNumberFormat="0" applyFill="0" applyAlignment="0" applyProtection="0"/>
    <xf numFmtId="164" fontId="0" fillId="2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Border="1" applyAlignment="1">
      <alignment horizontal="right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2" fillId="2" borderId="0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/>
    </xf>
    <xf numFmtId="164" fontId="1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center" vertical="center"/>
      <protection/>
    </xf>
    <xf numFmtId="164" fontId="1" fillId="0" borderId="0" xfId="0" applyFont="1" applyAlignment="1" applyProtection="1">
      <alignment/>
      <protection/>
    </xf>
    <xf numFmtId="164" fontId="2" fillId="0" borderId="0" xfId="0" applyFont="1" applyAlignment="1">
      <alignment horizontal="left" vertical="center"/>
    </xf>
    <xf numFmtId="164" fontId="2" fillId="0" borderId="0" xfId="0" applyFont="1" applyAlignment="1" applyProtection="1">
      <alignment/>
      <protection/>
    </xf>
    <xf numFmtId="164" fontId="1" fillId="0" borderId="2" xfId="0" applyFont="1" applyBorder="1" applyAlignment="1">
      <alignment horizontal="left" vertical="center"/>
    </xf>
    <xf numFmtId="164" fontId="1" fillId="0" borderId="2" xfId="0" applyFont="1" applyFill="1" applyBorder="1" applyAlignment="1" applyProtection="1">
      <alignment horizontal="center" vertical="center"/>
      <protection/>
    </xf>
    <xf numFmtId="164" fontId="0" fillId="0" borderId="2" xfId="0" applyFont="1" applyBorder="1" applyAlignment="1">
      <alignment horizontal="right" vertical="center"/>
    </xf>
    <xf numFmtId="164" fontId="1" fillId="2" borderId="2" xfId="0" applyFont="1" applyFill="1" applyBorder="1" applyAlignment="1" applyProtection="1">
      <alignment horizontal="left" vertical="center"/>
      <protection locked="0"/>
    </xf>
    <xf numFmtId="164" fontId="0" fillId="0" borderId="2" xfId="0" applyFont="1" applyBorder="1" applyAlignment="1">
      <alignment horizontal="left" vertical="center"/>
    </xf>
    <xf numFmtId="164" fontId="1" fillId="2" borderId="2" xfId="0" applyFont="1" applyFill="1" applyBorder="1" applyAlignment="1" applyProtection="1">
      <alignment horizontal="center" vertical="center"/>
      <protection locked="0"/>
    </xf>
    <xf numFmtId="164" fontId="5" fillId="0" borderId="2" xfId="0" applyFont="1" applyBorder="1" applyAlignment="1">
      <alignment horizontal="right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horizontal="right" vertical="center"/>
    </xf>
    <xf numFmtId="164" fontId="1" fillId="0" borderId="2" xfId="0" applyFont="1" applyBorder="1" applyAlignment="1">
      <alignment horizontal="left" vertical="top"/>
    </xf>
    <xf numFmtId="164" fontId="2" fillId="0" borderId="0" xfId="0" applyFont="1" applyBorder="1" applyAlignment="1">
      <alignment horizontal="left"/>
    </xf>
    <xf numFmtId="164" fontId="1" fillId="0" borderId="0" xfId="0" applyFont="1" applyBorder="1" applyAlignment="1">
      <alignment horizontal="right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left" vertical="center"/>
    </xf>
    <xf numFmtId="164" fontId="2" fillId="2" borderId="2" xfId="0" applyFont="1" applyFill="1" applyBorder="1" applyAlignment="1" applyProtection="1">
      <alignment horizontal="center"/>
      <protection locked="0"/>
    </xf>
    <xf numFmtId="166" fontId="2" fillId="2" borderId="2" xfId="0" applyNumberFormat="1" applyFont="1" applyFill="1" applyBorder="1" applyAlignment="1" applyProtection="1">
      <alignment wrapText="1"/>
      <protection locked="0"/>
    </xf>
    <xf numFmtId="166" fontId="2" fillId="0" borderId="7" xfId="0" applyNumberFormat="1" applyFont="1" applyBorder="1" applyAlignment="1">
      <alignment/>
    </xf>
    <xf numFmtId="164" fontId="2" fillId="0" borderId="8" xfId="0" applyFont="1" applyBorder="1" applyAlignment="1">
      <alignment horizontal="left" vertical="center"/>
    </xf>
    <xf numFmtId="164" fontId="2" fillId="0" borderId="9" xfId="0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wrapText="1"/>
    </xf>
    <xf numFmtId="166" fontId="2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/>
    </xf>
    <xf numFmtId="164" fontId="5" fillId="2" borderId="12" xfId="0" applyFont="1" applyFill="1" applyBorder="1" applyAlignment="1" applyProtection="1">
      <alignment horizontal="left" vertical="center"/>
      <protection locked="0"/>
    </xf>
    <xf numFmtId="164" fontId="5" fillId="2" borderId="12" xfId="0" applyFont="1" applyFill="1" applyBorder="1" applyAlignment="1" applyProtection="1">
      <alignment horizontal="center"/>
      <protection locked="0"/>
    </xf>
    <xf numFmtId="166" fontId="5" fillId="2" borderId="12" xfId="0" applyNumberFormat="1" applyFont="1" applyFill="1" applyBorder="1" applyAlignment="1" applyProtection="1">
      <alignment/>
      <protection locked="0"/>
    </xf>
    <xf numFmtId="166" fontId="5" fillId="0" borderId="13" xfId="0" applyNumberFormat="1" applyFont="1" applyBorder="1" applyAlignment="1">
      <alignment/>
    </xf>
    <xf numFmtId="164" fontId="2" fillId="0" borderId="14" xfId="0" applyFont="1" applyBorder="1" applyAlignment="1">
      <alignment horizontal="left" vertical="center"/>
    </xf>
    <xf numFmtId="166" fontId="2" fillId="0" borderId="15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4" fontId="1" fillId="0" borderId="2" xfId="0" applyFont="1" applyBorder="1" applyAlignment="1">
      <alignment horizontal="left" vertical="center" wrapText="1"/>
    </xf>
    <xf numFmtId="164" fontId="1" fillId="0" borderId="0" xfId="0" applyFont="1" applyAlignment="1">
      <alignment/>
    </xf>
    <xf numFmtId="164" fontId="7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  <cellStyle name="Untitled4" xfId="23"/>
  </cellStyles>
  <dxfs count="2">
    <dxf>
      <fill>
        <patternFill patternType="solid">
          <fgColor rgb="FFFFFFFF"/>
          <bgColor rgb="FFFFFFCC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tabSelected="1" zoomScale="108" zoomScaleNormal="108" workbookViewId="0" topLeftCell="A1">
      <selection activeCell="E23" sqref="E23"/>
    </sheetView>
  </sheetViews>
  <sheetFormatPr defaultColWidth="12.57421875" defaultRowHeight="12.75"/>
  <cols>
    <col min="1" max="1" width="4.28125" style="1" customWidth="1"/>
    <col min="2" max="2" width="10.140625" style="1" customWidth="1"/>
    <col min="3" max="3" width="25.7109375" style="1" customWidth="1"/>
    <col min="4" max="4" width="7.140625" style="1" customWidth="1"/>
    <col min="5" max="7" width="11.7109375" style="1" customWidth="1"/>
    <col min="8" max="8" width="11.8515625" style="1" customWidth="1"/>
    <col min="9" max="9" width="11.57421875" style="1" customWidth="1"/>
    <col min="10" max="11" width="0" style="1" hidden="1" customWidth="1"/>
    <col min="12" max="16384" width="11.57421875" style="1" customWidth="1"/>
  </cols>
  <sheetData>
    <row r="1" spans="1:11" ht="15">
      <c r="A1" s="2" t="s">
        <v>0</v>
      </c>
      <c r="B1" s="2"/>
      <c r="G1" s="3">
        <f ca="1">TODAY()</f>
        <v>42619</v>
      </c>
      <c r="H1" s="3"/>
      <c r="J1" s="4" t="s">
        <v>1</v>
      </c>
      <c r="K1" s="1" t="s">
        <v>2</v>
      </c>
    </row>
    <row r="2" spans="1:11" ht="12.75">
      <c r="A2" s="2" t="s">
        <v>3</v>
      </c>
      <c r="B2" s="2"/>
      <c r="J2" s="1" t="s">
        <v>4</v>
      </c>
      <c r="K2" s="1" t="s">
        <v>5</v>
      </c>
    </row>
    <row r="3" ht="12.75">
      <c r="K3" s="1" t="s">
        <v>6</v>
      </c>
    </row>
    <row r="4" spans="1:11" ht="12.75">
      <c r="A4" s="5" t="s">
        <v>7</v>
      </c>
      <c r="B4" s="5"/>
      <c r="C4" s="5"/>
      <c r="D4" s="6">
        <v>1</v>
      </c>
      <c r="E4" s="7">
        <f>IF(D4=1,J1,J2)</f>
        <v>0</v>
      </c>
      <c r="F4" s="7"/>
      <c r="G4" s="7"/>
      <c r="H4" s="8">
        <f>IF(E4=J1,1,2)</f>
        <v>1</v>
      </c>
      <c r="K4" s="1" t="s">
        <v>8</v>
      </c>
    </row>
    <row r="5" spans="1:11" ht="15">
      <c r="A5" s="5">
        <f>IF(E4=J1,"","EKL-KKK otsus (kuupäev/nr)")</f>
        <v>0</v>
      </c>
      <c r="B5" s="5"/>
      <c r="C5" s="5"/>
      <c r="D5" s="9"/>
      <c r="E5" s="9"/>
      <c r="F5" s="9"/>
      <c r="G5" s="10"/>
      <c r="H5" s="11"/>
      <c r="I5" s="11"/>
      <c r="K5" s="1" t="s">
        <v>9</v>
      </c>
    </row>
    <row r="6" spans="1:11" ht="15">
      <c r="A6" s="5">
        <f>IF(E4=J1,"","Eesti Kennelliidu otsus (kuupäev/nr)")</f>
        <v>0</v>
      </c>
      <c r="B6" s="5"/>
      <c r="C6" s="5"/>
      <c r="D6" s="9"/>
      <c r="E6" s="9"/>
      <c r="F6" s="9"/>
      <c r="G6" s="10"/>
      <c r="H6" s="11"/>
      <c r="I6" s="11"/>
      <c r="K6" s="1" t="s">
        <v>10</v>
      </c>
    </row>
    <row r="7" spans="1:9" ht="12.75">
      <c r="A7" s="12"/>
      <c r="B7" s="2"/>
      <c r="E7" s="2"/>
      <c r="F7" s="2"/>
      <c r="G7" s="13"/>
      <c r="H7" s="11"/>
      <c r="I7" s="11"/>
    </row>
    <row r="8" spans="1:8" ht="12.75">
      <c r="A8" s="5" t="s">
        <v>11</v>
      </c>
      <c r="B8" s="5"/>
      <c r="C8" s="5"/>
      <c r="D8" s="5"/>
      <c r="E8" s="5"/>
      <c r="F8" s="5"/>
      <c r="G8" s="5"/>
      <c r="H8" s="5"/>
    </row>
    <row r="9" spans="1:8" ht="15">
      <c r="A9" s="14" t="s">
        <v>12</v>
      </c>
      <c r="B9" s="14"/>
      <c r="C9" s="15" t="s">
        <v>13</v>
      </c>
      <c r="D9" s="15"/>
      <c r="E9" s="15"/>
      <c r="F9" s="16" t="s">
        <v>14</v>
      </c>
      <c r="G9" s="17" t="s">
        <v>15</v>
      </c>
      <c r="H9" s="17"/>
    </row>
    <row r="10" spans="1:16" ht="15">
      <c r="A10" s="18" t="s">
        <v>16</v>
      </c>
      <c r="B10" s="18"/>
      <c r="C10" s="19"/>
      <c r="D10" s="20" t="s">
        <v>17</v>
      </c>
      <c r="E10" s="19"/>
      <c r="F10" s="20" t="s">
        <v>18</v>
      </c>
      <c r="G10" s="19"/>
      <c r="H10" s="19"/>
      <c r="N10"/>
      <c r="O10"/>
      <c r="P10"/>
    </row>
    <row r="11" spans="1:16" ht="15">
      <c r="A11" s="18" t="s">
        <v>19</v>
      </c>
      <c r="B11" s="18"/>
      <c r="C11" s="19"/>
      <c r="D11" s="20" t="s">
        <v>20</v>
      </c>
      <c r="E11" s="19"/>
      <c r="F11" s="20" t="s">
        <v>21</v>
      </c>
      <c r="G11" s="19"/>
      <c r="H11" s="19"/>
      <c r="N11"/>
      <c r="O11"/>
      <c r="P11"/>
    </row>
    <row r="12" spans="1:8" ht="15">
      <c r="A12" s="14" t="s">
        <v>22</v>
      </c>
      <c r="B12" s="14"/>
      <c r="C12" s="21"/>
      <c r="D12" s="22" t="s">
        <v>23</v>
      </c>
      <c r="E12" s="22"/>
      <c r="F12" s="22"/>
      <c r="G12" s="21"/>
      <c r="H12" s="21"/>
    </row>
    <row r="13" spans="1:8" ht="15">
      <c r="A13" s="14" t="s">
        <v>24</v>
      </c>
      <c r="B13" s="14"/>
      <c r="C13" s="19"/>
      <c r="D13" s="19"/>
      <c r="E13" s="19"/>
      <c r="F13" s="19"/>
      <c r="G13" s="19"/>
      <c r="H13" s="19"/>
    </row>
    <row r="14" spans="1:8" ht="15">
      <c r="A14" s="23" t="s">
        <v>25</v>
      </c>
      <c r="B14" s="23"/>
      <c r="C14" s="19"/>
      <c r="D14" s="19"/>
      <c r="E14" s="19"/>
      <c r="F14" s="19"/>
      <c r="G14" s="19"/>
      <c r="H14" s="19"/>
    </row>
    <row r="15" spans="1:8" ht="15">
      <c r="A15" s="23"/>
      <c r="B15" s="23"/>
      <c r="C15" s="19"/>
      <c r="D15" s="19"/>
      <c r="E15" s="19"/>
      <c r="F15" s="19"/>
      <c r="G15" s="19"/>
      <c r="H15" s="19"/>
    </row>
    <row r="16" spans="1:8" ht="12.75">
      <c r="A16"/>
      <c r="B16" s="24"/>
      <c r="C16" s="24"/>
      <c r="D16" s="24"/>
      <c r="E16" s="24"/>
      <c r="F16" s="24"/>
      <c r="G16" s="24"/>
      <c r="H16" s="24"/>
    </row>
    <row r="17" spans="1:8" ht="12.75">
      <c r="A17" s="24" t="s">
        <v>26</v>
      </c>
      <c r="B17" s="24"/>
      <c r="C17" s="24"/>
      <c r="D17" s="25"/>
      <c r="E17" s="26" t="s">
        <v>27</v>
      </c>
      <c r="F17" s="27" t="s">
        <v>28</v>
      </c>
      <c r="G17" s="27"/>
      <c r="H17" s="24"/>
    </row>
    <row r="18" spans="1:8" ht="12.75" customHeight="1">
      <c r="A18" s="28" t="s">
        <v>29</v>
      </c>
      <c r="B18" s="29" t="s">
        <v>30</v>
      </c>
      <c r="C18" s="29"/>
      <c r="D18" s="29" t="s">
        <v>31</v>
      </c>
      <c r="E18" s="30" t="s">
        <v>32</v>
      </c>
      <c r="F18" s="29" t="s">
        <v>33</v>
      </c>
      <c r="G18" s="29" t="s">
        <v>34</v>
      </c>
      <c r="H18" s="31" t="s">
        <v>35</v>
      </c>
    </row>
    <row r="19" spans="1:8" ht="12.75" customHeight="1">
      <c r="A19" s="28"/>
      <c r="B19" s="29"/>
      <c r="C19" s="29"/>
      <c r="D19" s="29"/>
      <c r="E19" s="29"/>
      <c r="F19" s="29"/>
      <c r="G19" s="29"/>
      <c r="H19" s="31"/>
    </row>
    <row r="20" spans="1:8" ht="15">
      <c r="A20" s="32" t="s">
        <v>36</v>
      </c>
      <c r="B20" s="32"/>
      <c r="C20" s="32"/>
      <c r="D20" s="33"/>
      <c r="E20" s="34"/>
      <c r="F20" s="34"/>
      <c r="G20" s="34"/>
      <c r="H20" s="35">
        <f aca="true" t="shared" si="0" ref="H20:H21">E20-G20</f>
        <v>0</v>
      </c>
    </row>
    <row r="21" spans="1:8" ht="15">
      <c r="A21" s="32" t="s">
        <v>37</v>
      </c>
      <c r="B21" s="32"/>
      <c r="C21" s="32"/>
      <c r="D21" s="33"/>
      <c r="E21" s="34"/>
      <c r="F21" s="34"/>
      <c r="G21" s="34"/>
      <c r="H21" s="35">
        <f t="shared" si="0"/>
        <v>0</v>
      </c>
    </row>
    <row r="22" spans="1:8" ht="15">
      <c r="A22" s="36" t="s">
        <v>38</v>
      </c>
      <c r="B22" s="36"/>
      <c r="C22" s="36"/>
      <c r="D22" s="37"/>
      <c r="E22" s="38">
        <f>SUM(E23:E42)</f>
        <v>0</v>
      </c>
      <c r="F22" s="38">
        <f>SUM(F23:F42)</f>
        <v>0</v>
      </c>
      <c r="G22" s="38">
        <f>SUM(G23:G42)</f>
        <v>0</v>
      </c>
      <c r="H22" s="39">
        <f>SUM(H23:H42)</f>
        <v>0</v>
      </c>
    </row>
    <row r="23" spans="1:8" ht="15">
      <c r="A23" s="40">
        <v>1</v>
      </c>
      <c r="B23" s="41"/>
      <c r="C23" s="41"/>
      <c r="D23" s="42"/>
      <c r="E23" s="43"/>
      <c r="F23" s="43"/>
      <c r="G23" s="43"/>
      <c r="H23" s="44">
        <f aca="true" t="shared" si="1" ref="H23:H42">E23-G23</f>
        <v>0</v>
      </c>
    </row>
    <row r="24" spans="1:8" ht="15">
      <c r="A24" s="40">
        <v>2</v>
      </c>
      <c r="B24" s="41"/>
      <c r="C24" s="41"/>
      <c r="D24" s="42"/>
      <c r="E24" s="43"/>
      <c r="F24" s="43"/>
      <c r="G24" s="43"/>
      <c r="H24" s="44">
        <f t="shared" si="1"/>
        <v>0</v>
      </c>
    </row>
    <row r="25" spans="1:8" ht="15">
      <c r="A25" s="40">
        <v>3</v>
      </c>
      <c r="B25" s="41"/>
      <c r="C25" s="41"/>
      <c r="D25" s="42"/>
      <c r="E25" s="43"/>
      <c r="F25" s="43"/>
      <c r="G25" s="43"/>
      <c r="H25" s="44">
        <f t="shared" si="1"/>
        <v>0</v>
      </c>
    </row>
    <row r="26" spans="1:8" ht="15">
      <c r="A26" s="40">
        <v>4</v>
      </c>
      <c r="B26" s="41"/>
      <c r="C26" s="41"/>
      <c r="D26" s="42"/>
      <c r="E26" s="43"/>
      <c r="F26" s="43"/>
      <c r="G26" s="43"/>
      <c r="H26" s="44">
        <f t="shared" si="1"/>
        <v>0</v>
      </c>
    </row>
    <row r="27" spans="1:8" ht="15">
      <c r="A27" s="40">
        <v>5</v>
      </c>
      <c r="B27" s="41"/>
      <c r="C27" s="41"/>
      <c r="D27" s="42"/>
      <c r="E27" s="43"/>
      <c r="F27" s="43"/>
      <c r="G27" s="43"/>
      <c r="H27" s="44">
        <f t="shared" si="1"/>
        <v>0</v>
      </c>
    </row>
    <row r="28" spans="1:8" ht="15">
      <c r="A28" s="40">
        <v>6</v>
      </c>
      <c r="B28" s="41"/>
      <c r="C28" s="41"/>
      <c r="D28" s="42"/>
      <c r="E28" s="43"/>
      <c r="F28" s="43"/>
      <c r="G28" s="43"/>
      <c r="H28" s="44">
        <f t="shared" si="1"/>
        <v>0</v>
      </c>
    </row>
    <row r="29" spans="1:8" ht="15">
      <c r="A29" s="40">
        <v>7</v>
      </c>
      <c r="B29" s="41"/>
      <c r="C29" s="41"/>
      <c r="D29" s="42"/>
      <c r="E29" s="43"/>
      <c r="F29" s="43"/>
      <c r="G29" s="43"/>
      <c r="H29" s="44">
        <f t="shared" si="1"/>
        <v>0</v>
      </c>
    </row>
    <row r="30" spans="1:8" ht="15">
      <c r="A30" s="40">
        <v>8</v>
      </c>
      <c r="B30" s="41"/>
      <c r="C30" s="41"/>
      <c r="D30" s="42"/>
      <c r="E30" s="43"/>
      <c r="F30" s="43"/>
      <c r="G30" s="43"/>
      <c r="H30" s="44">
        <f t="shared" si="1"/>
        <v>0</v>
      </c>
    </row>
    <row r="31" spans="1:8" ht="15">
      <c r="A31" s="40">
        <v>9</v>
      </c>
      <c r="B31" s="41"/>
      <c r="C31" s="41"/>
      <c r="D31" s="42"/>
      <c r="E31" s="43"/>
      <c r="F31" s="43"/>
      <c r="G31" s="43"/>
      <c r="H31" s="44">
        <f t="shared" si="1"/>
        <v>0</v>
      </c>
    </row>
    <row r="32" spans="1:8" ht="15">
      <c r="A32" s="40">
        <v>10</v>
      </c>
      <c r="B32" s="41"/>
      <c r="C32" s="41"/>
      <c r="D32" s="42"/>
      <c r="E32" s="43"/>
      <c r="F32" s="43"/>
      <c r="G32" s="43"/>
      <c r="H32" s="44">
        <f t="shared" si="1"/>
        <v>0</v>
      </c>
    </row>
    <row r="33" spans="1:8" ht="15">
      <c r="A33" s="40">
        <v>11</v>
      </c>
      <c r="B33" s="41"/>
      <c r="C33" s="41"/>
      <c r="D33" s="42"/>
      <c r="E33" s="43"/>
      <c r="F33" s="43"/>
      <c r="G33" s="43"/>
      <c r="H33" s="44">
        <f t="shared" si="1"/>
        <v>0</v>
      </c>
    </row>
    <row r="34" spans="1:8" ht="15">
      <c r="A34" s="40">
        <v>12</v>
      </c>
      <c r="B34" s="41"/>
      <c r="C34" s="41"/>
      <c r="D34" s="42"/>
      <c r="E34" s="43"/>
      <c r="F34" s="43"/>
      <c r="G34" s="43"/>
      <c r="H34" s="44">
        <f t="shared" si="1"/>
        <v>0</v>
      </c>
    </row>
    <row r="35" spans="1:8" ht="15">
      <c r="A35" s="40">
        <v>13</v>
      </c>
      <c r="B35" s="41"/>
      <c r="C35" s="41"/>
      <c r="D35" s="42"/>
      <c r="E35" s="43"/>
      <c r="F35" s="43"/>
      <c r="G35" s="43"/>
      <c r="H35" s="44">
        <f t="shared" si="1"/>
        <v>0</v>
      </c>
    </row>
    <row r="36" spans="1:8" ht="15">
      <c r="A36" s="40">
        <v>14</v>
      </c>
      <c r="B36" s="41"/>
      <c r="C36" s="41"/>
      <c r="D36" s="42"/>
      <c r="E36" s="43"/>
      <c r="F36" s="43"/>
      <c r="G36" s="43"/>
      <c r="H36" s="44">
        <f t="shared" si="1"/>
        <v>0</v>
      </c>
    </row>
    <row r="37" spans="1:8" ht="15">
      <c r="A37" s="40">
        <v>15</v>
      </c>
      <c r="B37" s="41"/>
      <c r="C37" s="41"/>
      <c r="D37" s="42"/>
      <c r="E37" s="43"/>
      <c r="F37" s="43"/>
      <c r="G37" s="43"/>
      <c r="H37" s="44">
        <f t="shared" si="1"/>
        <v>0</v>
      </c>
    </row>
    <row r="38" spans="1:8" ht="15">
      <c r="A38" s="40">
        <v>16</v>
      </c>
      <c r="B38" s="41"/>
      <c r="C38" s="41"/>
      <c r="D38" s="42"/>
      <c r="E38" s="43"/>
      <c r="F38" s="43"/>
      <c r="G38" s="43"/>
      <c r="H38" s="44">
        <f t="shared" si="1"/>
        <v>0</v>
      </c>
    </row>
    <row r="39" spans="1:8" ht="15">
      <c r="A39" s="40">
        <v>17</v>
      </c>
      <c r="B39" s="41"/>
      <c r="C39" s="41"/>
      <c r="D39" s="42"/>
      <c r="E39" s="43"/>
      <c r="F39" s="43"/>
      <c r="G39" s="43"/>
      <c r="H39" s="44">
        <f t="shared" si="1"/>
        <v>0</v>
      </c>
    </row>
    <row r="40" spans="1:8" ht="15">
      <c r="A40" s="40">
        <v>18</v>
      </c>
      <c r="B40" s="41"/>
      <c r="C40" s="41"/>
      <c r="D40" s="42"/>
      <c r="E40" s="43"/>
      <c r="F40" s="43"/>
      <c r="G40" s="43"/>
      <c r="H40" s="44">
        <f t="shared" si="1"/>
        <v>0</v>
      </c>
    </row>
    <row r="41" spans="1:8" ht="15">
      <c r="A41" s="40">
        <v>19</v>
      </c>
      <c r="B41" s="41"/>
      <c r="C41" s="41"/>
      <c r="D41" s="42"/>
      <c r="E41" s="43"/>
      <c r="F41" s="43"/>
      <c r="G41" s="43"/>
      <c r="H41" s="44">
        <f t="shared" si="1"/>
        <v>0</v>
      </c>
    </row>
    <row r="42" spans="1:256" ht="15">
      <c r="A42" s="40">
        <v>20</v>
      </c>
      <c r="B42" s="41"/>
      <c r="C42" s="41"/>
      <c r="D42" s="42"/>
      <c r="E42" s="43"/>
      <c r="F42" s="43"/>
      <c r="G42" s="43"/>
      <c r="H42" s="44">
        <f t="shared" si="1"/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8" ht="12.75">
      <c r="A43" s="45" t="s">
        <v>39</v>
      </c>
      <c r="B43" s="45"/>
      <c r="C43" s="45"/>
      <c r="D43" s="45"/>
      <c r="E43" s="46">
        <f>E20+E22+E21</f>
        <v>0</v>
      </c>
      <c r="F43" s="46">
        <f>F20+F22+F21</f>
        <v>0</v>
      </c>
      <c r="G43" s="46">
        <f>G20+G22+G21</f>
        <v>0</v>
      </c>
      <c r="H43" s="47">
        <f>H20+H22+H21</f>
        <v>0</v>
      </c>
    </row>
    <row r="44" spans="1:7" ht="12.75">
      <c r="A44" s="1">
        <f>IF(E4=J1,"Planeeritud kulud kokku","Planeeritud kulud kokku")</f>
        <v>0</v>
      </c>
      <c r="E44" s="48">
        <f>E43</f>
        <v>0</v>
      </c>
      <c r="F44" s="1" t="s">
        <v>40</v>
      </c>
      <c r="G44"/>
    </row>
    <row r="45" spans="1:7" ht="12.75">
      <c r="A45" s="1">
        <f>IF(E4=J1,"","Tegelikud kulud kokku")</f>
        <v>0</v>
      </c>
      <c r="E45" s="48">
        <f>IF(E4=J1,"",G43)</f>
        <v>0</v>
      </c>
      <c r="F45" s="1">
        <f>IF(E4=J1,"","EUR")</f>
        <v>0</v>
      </c>
      <c r="G45"/>
    </row>
    <row r="46" spans="1:7" ht="12.75">
      <c r="A46" s="1">
        <f>IF(E4=J1,"","Saadud avansina lähetuskulude eest")</f>
        <v>0</v>
      </c>
      <c r="E46" s="48">
        <f>IF(E4=J1,"",F43)</f>
        <v>0</v>
      </c>
      <c r="F46" s="1">
        <f>IF(E4=J1,"","EUR")</f>
        <v>0</v>
      </c>
      <c r="G46"/>
    </row>
    <row r="47" spans="1:7" ht="12.75">
      <c r="A47" s="1">
        <f>IF(E4=J1,"","Avansi ja tegelike kulude vahe")</f>
        <v>0</v>
      </c>
      <c r="E47" s="48">
        <f>IF(E4=J1,"",E46-E45)</f>
        <v>0</v>
      </c>
      <c r="F47" s="1">
        <f>IF(E4=J1,"","EUR")</f>
        <v>0</v>
      </c>
      <c r="G47"/>
    </row>
    <row r="48" spans="1:8" ht="15">
      <c r="A48" s="49">
        <f>IF(H4=1,"",IF(E47&lt;=0,"Palun tasuda "&amp;C11&amp;IF(G11="",""," arvelduskontole "&amp;G11)&amp;" makstud kulude eest "&amp;-E47&amp;" EUR.","Avansina on makstud rohkem kui kulutatud. Peab tagastama "&amp;-E47&amp;" EUR."))</f>
        <v>0</v>
      </c>
      <c r="B48" s="49"/>
      <c r="C48" s="49"/>
      <c r="D48" s="49"/>
      <c r="E48" s="49"/>
      <c r="F48" s="49"/>
      <c r="G48" s="49"/>
      <c r="H48" s="49"/>
    </row>
    <row r="49" spans="1:8" ht="12.75">
      <c r="A49" s="49"/>
      <c r="B49" s="49"/>
      <c r="C49" s="49"/>
      <c r="D49" s="49"/>
      <c r="E49" s="49"/>
      <c r="F49" s="49"/>
      <c r="G49" s="49"/>
      <c r="H49" s="49"/>
    </row>
    <row r="50" ht="12.75">
      <c r="A50" s="50" t="s">
        <v>41</v>
      </c>
    </row>
    <row r="51" ht="12.75">
      <c r="A51" s="1" t="s">
        <v>42</v>
      </c>
    </row>
    <row r="52" ht="12.75">
      <c r="A52" s="1" t="s">
        <v>43</v>
      </c>
    </row>
    <row r="54" ht="12.75">
      <c r="A54" s="1">
        <f>C10</f>
        <v>0</v>
      </c>
    </row>
    <row r="56" ht="12.75">
      <c r="A56" s="1" t="s">
        <v>44</v>
      </c>
    </row>
    <row r="57" spans="1:2" ht="12.75">
      <c r="A57" s="51"/>
      <c r="B57" s="1" t="s">
        <v>45</v>
      </c>
    </row>
  </sheetData>
  <sheetProtection password="CACF" sheet="1" selectLockedCells="1"/>
  <mergeCells count="53">
    <mergeCell ref="G1:H1"/>
    <mergeCell ref="E4:F4"/>
    <mergeCell ref="A5:C5"/>
    <mergeCell ref="D5:F5"/>
    <mergeCell ref="A6:C6"/>
    <mergeCell ref="D6:F6"/>
    <mergeCell ref="A9:B9"/>
    <mergeCell ref="C9:E9"/>
    <mergeCell ref="G9:H9"/>
    <mergeCell ref="A10:B10"/>
    <mergeCell ref="G10:H10"/>
    <mergeCell ref="A11:B11"/>
    <mergeCell ref="G11:H11"/>
    <mergeCell ref="A12:B12"/>
    <mergeCell ref="D12:F12"/>
    <mergeCell ref="G12:H12"/>
    <mergeCell ref="A13:B13"/>
    <mergeCell ref="C13:H13"/>
    <mergeCell ref="A14:B15"/>
    <mergeCell ref="C14:H15"/>
    <mergeCell ref="F17:G17"/>
    <mergeCell ref="A18:A19"/>
    <mergeCell ref="B18:C19"/>
    <mergeCell ref="D18:D19"/>
    <mergeCell ref="E18:E19"/>
    <mergeCell ref="F18:F19"/>
    <mergeCell ref="G18:G19"/>
    <mergeCell ref="H18:H19"/>
    <mergeCell ref="A20:C20"/>
    <mergeCell ref="A21:C21"/>
    <mergeCell ref="A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43:D43"/>
    <mergeCell ref="A48:H49"/>
  </mergeCells>
  <conditionalFormatting sqref="E5">
    <cfRule type="expression" priority="1" dxfId="0" stopIfTrue="1">
      <formula>'Lähetustaotluse vorm'!I4=2</formula>
    </cfRule>
  </conditionalFormatting>
  <conditionalFormatting sqref="E6">
    <cfRule type="expression" priority="2" dxfId="0" stopIfTrue="1">
      <formula>'Lähetustaotluse vorm'!I4=2</formula>
    </cfRule>
  </conditionalFormatting>
  <conditionalFormatting sqref="A48">
    <cfRule type="expression" priority="3" dxfId="1" stopIfTrue="1">
      <formula>'Lähetustaotluse vorm'!D6=2</formula>
    </cfRule>
  </conditionalFormatting>
  <conditionalFormatting sqref="D5">
    <cfRule type="expression" priority="4" dxfId="0" stopIfTrue="1">
      <formula>'Lähetustaotluse vorm'!D4=2</formula>
    </cfRule>
  </conditionalFormatting>
  <conditionalFormatting sqref="D6">
    <cfRule type="expression" priority="5" dxfId="0" stopIfTrue="1">
      <formula>'Lähetustaotluse vorm'!D4=2</formula>
    </cfRule>
  </conditionalFormatting>
  <dataValidations count="3">
    <dataValidation operator="equal" showErrorMessage="1" errorTitle="Vali taotluse vorm" sqref="E4">
      <formula1>'Lähetustaotluse vorm'!#REF!</formula1>
    </dataValidation>
    <dataValidation type="list" operator="equal" showInputMessage="1" showErrorMessage="1" promptTitle="SPIKKER" prompt="1 = Lähetus- ja avansitaotlus | 2 = Lähetuskulude aruanne" errorTitle="Proovi uuesti" sqref="D4">
      <formula1>"1,2"</formula1>
    </dataValidation>
    <dataValidation type="list" operator="equal" allowBlank="1" sqref="G9">
      <formula1>"AG,SK,IPO,KK,IPO-FH,IPO-R,ÜLD"</formula1>
    </dataValidation>
  </dataValidations>
  <printOptions/>
  <pageMargins left="0.7875" right="0.21875" top="0.6131944444444444" bottom="0.5569444444444445" header="0.34791666666666665" footer="0.225"/>
  <pageSetup firstPageNumber="1" useFirstPageNumber="1" fitToHeight="1" fitToWidth="1" horizontalDpi="300" verticalDpi="300" orientation="portrait" paperSize="9"/>
  <headerFooter alignWithMargins="0">
    <oddHeader>&amp;C&amp;"Times New Roman,Regular"&amp;12Lähetuse vorm*&amp;R&amp;"Times New Roman,Regular"&amp;7 13-01:2016</oddHeader>
    <oddFooter>&amp;L&amp;"Times New Roman,Regular"&amp;12* - Lähetuse vorm esitada *.pdf vormingus digitaalselt allkirjastatult koolitusala grupi liidrile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Andre</dc:creator>
  <cp:keywords/>
  <dc:description/>
  <cp:lastModifiedBy>Aleksander Andre</cp:lastModifiedBy>
  <dcterms:created xsi:type="dcterms:W3CDTF">2016-03-25T11:40:19Z</dcterms:created>
  <dcterms:modified xsi:type="dcterms:W3CDTF">2016-09-05T21:18:05Z</dcterms:modified>
  <cp:category/>
  <cp:version/>
  <cp:contentType/>
  <cp:contentStatus/>
  <cp:revision>32</cp:revision>
</cp:coreProperties>
</file>